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tru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<sst xmlns="http://schemas.openxmlformats.org/spreadsheetml/2006/main" count="145" uniqueCount="75">
  <si>
    <t xml:space="preserve">                                                                                                                 ПРИЛОЖЕНИЕ  №3</t>
  </si>
  <si>
    <t xml:space="preserve">                                                                                                                  к решению Совета  муниципального</t>
  </si>
  <si>
    <t xml:space="preserve">                                                                                                                  образования Северский район</t>
  </si>
  <si>
    <t xml:space="preserve">                                                                                                                     От 16.02.2023 № 304</t>
  </si>
  <si>
    <t xml:space="preserve">                                                                                                                 «ПРИЛОЖЕНИЕ  №8</t>
  </si>
  <si>
    <t xml:space="preserve">                                                                                                                     От 22 декабря 2022 года № 296</t>
  </si>
  <si>
    <t xml:space="preserve">Распределение бюджетных ассигнований по разделам и подразделам классификации расходов бюджетов на 2023 год</t>
  </si>
  <si>
    <t xml:space="preserve">Наименование</t>
  </si>
  <si>
    <t xml:space="preserve">РЗ</t>
  </si>
  <si>
    <t xml:space="preserve">ПР</t>
  </si>
  <si>
    <t xml:space="preserve">Сумма</t>
  </si>
  <si>
    <t xml:space="preserve">ВСЕГО</t>
  </si>
  <si>
    <t xml:space="preserve">в том числе</t>
  </si>
  <si>
    <t xml:space="preserve">Общегосударственные вопросы</t>
  </si>
  <si>
    <t xml:space="preserve">01</t>
  </si>
  <si>
    <t xml:space="preserve">00</t>
  </si>
  <si>
    <t xml:space="preserve">Функционирование высшего должностного лица муниципального образования </t>
  </si>
  <si>
    <t xml:space="preserve">02</t>
  </si>
  <si>
    <t xml:space="preserve">Функционирование законодательных (представительных) органов государственной власти и местного самоуправления</t>
  </si>
  <si>
    <t xml:space="preserve">03</t>
  </si>
  <si>
    <t xml:space="preserve"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</si>
  <si>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 xml:space="preserve">04</t>
  </si>
  <si>
    <t xml:space="preserve">Судебная система</t>
  </si>
  <si>
    <t xml:space="preserve">05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</si>
  <si>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</si>
  <si>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 xml:space="preserve">06</t>
  </si>
  <si>
    <t xml:space="preserve">Резервные фонды</t>
  </si>
  <si>
    <t xml:space="preserve">Другие общегосударственные вопросы</t>
  </si>
  <si>
    <t xml:space="preserve">Национальная оборона</t>
  </si>
  <si>
    <t xml:space="preserve">Мобилизационная подготовка экономики</t>
  </si>
  <si>
    <t xml:space="preserve">Национальная безопасность и правоохранительная деятельность</t>
  </si>
  <si>
    <t xml:space="preserve">Гражданская оборона</t>
  </si>
  <si>
    <t xml:space="preserve">09</t>
  </si>
  <si>
    <t xml:space="preserve">Защита населения и территории от чрезвычайных ситуаций природного и техногенного характера, пожарная безопасность</t>
  </si>
  <si>
    <t xml:space="preserve">10</t>
  </si>
  <si>
    <t xml:space="preserve">Другие вопросы в области национальной безопасности и правоохранительной деятельности</t>
  </si>
  <si>
    <t xml:space="preserve">Национальная экономика</t>
  </si>
  <si>
    <t xml:space="preserve">Сельское хозяйство и рыболовство</t>
  </si>
  <si>
    <t xml:space="preserve">Транспорт</t>
  </si>
  <si>
    <t xml:space="preserve">08</t>
  </si>
  <si>
    <t xml:space="preserve">Дорожное хозяйство (дорожные фонды)</t>
  </si>
  <si>
    <t xml:space="preserve">Связь и информатика</t>
  </si>
  <si>
    <t xml:space="preserve">Другие вопросы в области национальной экономики</t>
  </si>
  <si>
    <t xml:space="preserve">Жилищно - коммунальное хозяйство </t>
  </si>
  <si>
    <t xml:space="preserve">Коммунальное хозяйство</t>
  </si>
  <si>
    <t xml:space="preserve">Благоустройство</t>
  </si>
  <si>
    <t xml:space="preserve">Образование</t>
  </si>
  <si>
    <t xml:space="preserve">07</t>
  </si>
  <si>
    <t xml:space="preserve">Дошкольное образование</t>
  </si>
  <si>
    <t xml:space="preserve">Общее образование</t>
  </si>
  <si>
    <t xml:space="preserve">Дополнительное образование детей</t>
  </si>
  <si>
    <t xml:space="preserve">Профессиональная подготовка, переподготовка и повышение квалификации</t>
  </si>
  <si>
    <t xml:space="preserve">Молодежная политика </t>
  </si>
  <si>
    <t xml:space="preserve">Другие вопросы в области образования</t>
  </si>
  <si>
    <t xml:space="preserve">Культура и кинематография</t>
  </si>
  <si>
    <t xml:space="preserve">Культура</t>
  </si>
  <si>
    <t xml:space="preserve">Другие вопросы в области культуры, кинематографии </t>
  </si>
  <si>
    <t xml:space="preserve">Здравоохранение</t>
  </si>
  <si>
    <t xml:space="preserve">Амбулаторная помощь</t>
  </si>
  <si>
    <t xml:space="preserve">Социальная политика</t>
  </si>
  <si>
    <t xml:space="preserve">Пенсионное обеспечение</t>
  </si>
  <si>
    <t xml:space="preserve">Социальное обеспечение населения</t>
  </si>
  <si>
    <t xml:space="preserve">Охрана семьи и детства</t>
  </si>
  <si>
    <t xml:space="preserve">Другие вопросы в области социальной политики</t>
  </si>
  <si>
    <t xml:space="preserve">Физическая культура и спорт</t>
  </si>
  <si>
    <t xml:space="preserve">Физическая культура</t>
  </si>
  <si>
    <t xml:space="preserve">Массовый спорт</t>
  </si>
  <si>
    <t xml:space="preserve">Спорт высших достижений</t>
  </si>
  <si>
    <t xml:space="preserve">11</t>
  </si>
  <si>
    <t xml:space="preserve">Другие вопросы в области физической культуры и спорта</t>
  </si>
  <si>
    <t xml:space="preserve">Обслуживание государственного и муниципального долга </t>
  </si>
  <si>
    <t xml:space="preserve">Обслуживание внутреннего государственного и муниципального долга</t>
  </si>
  <si>
    <t xml:space="preserve">Межбюджетные трансферты общего характера бюджетам бюджетной системы Российской Федерации</t>
  </si>
  <si>
    <t xml:space="preserve">Дотации на выравнивание бюджетной обеспеченности субъектов Российской Федерации и муниципальных образований</t>
  </si>
  <si>
    <t xml:space="preserve">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</si>
</sst>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"/>
    <numFmt numFmtId="167" formatCode="@"/>
    <numFmt numFmtId="168" formatCode="#,##0.0"/>
  </numFmts>
  <fonts count="13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1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8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5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9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J1048576"/>
  <sheetViews>
    <sheetView showFormulas="false" showGridLines="true" showRowColHeaders="true" showZeros="true" rightToLeft="false" tabSelected="true" showOutlineSymbols="true" defaultGridColor="true" view="pageBreakPreview" topLeftCell="A1" colorId="64" zoomScale="95" zoomScaleNormal="100" zoomScalePageLayoutView="95" workbookViewId="0">
      <selection pane="topLeft" activeCell="S75" activeCellId="0" sqref="S75"/>
    </sheetView>
  </sheetViews>
  <sheetFormatPr defaultColWidth="9.5078125" defaultRowHeight="13.8" zeroHeight="false" outlineLevelRow="0" outlineLevelCol="0"/>
  <cols>
    <col collapsed="false" customWidth="true" hidden="false" outlineLevel="0" max="1" min="1" style="1" width="83.36"/>
    <col collapsed="false" customWidth="true" hidden="false" outlineLevel="0" max="2" min="2" style="2" width="7.16"/>
    <col collapsed="false" customWidth="true" hidden="false" outlineLevel="0" max="3" min="3" style="2" width="6.43"/>
    <col collapsed="false" customWidth="true" hidden="false" outlineLevel="0" max="4" min="4" style="3" width="13.6"/>
    <col collapsed="false" customWidth="true" hidden="false" outlineLevel="0" max="1024" min="1023" style="1" width="11.52"/>
  </cols>
  <sheetData>
    <row r="1" customFormat="false" ht="15" hidden="false" customHeight="false" outlineLevel="0" collapsed="false">
      <c r="A1" s="4" t="s">
        <v>0</v>
      </c>
      <c r="B1" s="4"/>
      <c r="C1" s="4"/>
      <c r="D1" s="4"/>
      <c r="E1" s="5"/>
    </row>
    <row r="2" customFormat="false" ht="15" hidden="false" customHeight="false" outlineLevel="0" collapsed="false">
      <c r="A2" s="4" t="s">
        <v>1</v>
      </c>
      <c r="B2" s="4"/>
      <c r="C2" s="4"/>
      <c r="D2" s="4"/>
      <c r="E2" s="5"/>
    </row>
    <row r="3" customFormat="false" ht="15" hidden="false" customHeight="false" outlineLevel="0" collapsed="false">
      <c r="A3" s="4" t="s">
        <v>2</v>
      </c>
      <c r="B3" s="4"/>
      <c r="C3" s="4"/>
      <c r="D3" s="4"/>
      <c r="E3" s="5"/>
    </row>
    <row r="4" customFormat="false" ht="15" hidden="false" customHeight="false" outlineLevel="0" collapsed="false">
      <c r="A4" s="4" t="s">
        <v>3</v>
      </c>
      <c r="B4" s="4"/>
      <c r="C4" s="4"/>
      <c r="D4" s="4"/>
      <c r="E4" s="5"/>
    </row>
    <row r="5" customFormat="false" ht="15" hidden="false" customHeight="false" outlineLevel="0" collapsed="false">
      <c r="B5" s="6"/>
      <c r="C5" s="7"/>
      <c r="D5" s="6"/>
      <c r="E5" s="5"/>
    </row>
    <row r="6" customFormat="false" ht="15" hidden="false" customHeight="false" outlineLevel="0" collapsed="false">
      <c r="B6" s="6"/>
      <c r="C6" s="7"/>
      <c r="D6" s="6"/>
      <c r="E6" s="5"/>
    </row>
    <row r="7" customFormat="false" ht="17.35" hidden="false" customHeight="false" outlineLevel="0" collapsed="false">
      <c r="A7" s="4" t="s">
        <v>4</v>
      </c>
      <c r="B7" s="4"/>
      <c r="C7" s="4"/>
      <c r="D7" s="4"/>
      <c r="E7" s="8"/>
    </row>
    <row r="8" customFormat="false" ht="15" hidden="false" customHeight="false" outlineLevel="0" collapsed="false">
      <c r="A8" s="4" t="s">
        <v>1</v>
      </c>
      <c r="B8" s="4"/>
      <c r="C8" s="4"/>
      <c r="D8" s="4"/>
      <c r="E8" s="5"/>
    </row>
    <row r="9" customFormat="false" ht="15" hidden="false" customHeight="false" outlineLevel="0" collapsed="false">
      <c r="A9" s="4" t="s">
        <v>2</v>
      </c>
      <c r="B9" s="4"/>
      <c r="C9" s="4"/>
      <c r="D9" s="4"/>
      <c r="E9" s="5"/>
    </row>
    <row r="10" customFormat="false" ht="15" hidden="false" customHeight="false" outlineLevel="0" collapsed="false">
      <c r="A10" s="4" t="s">
        <v>5</v>
      </c>
      <c r="B10" s="4"/>
      <c r="C10" s="4"/>
      <c r="D10" s="4"/>
      <c r="E10" s="5"/>
    </row>
    <row r="13" customFormat="false" ht="46.5" hidden="false" customHeight="true" outlineLevel="0" collapsed="false">
      <c r="A13" s="9" t="s">
        <v>6</v>
      </c>
      <c r="B13" s="9"/>
      <c r="C13" s="9"/>
      <c r="D13" s="9"/>
    </row>
    <row r="15" customFormat="false" ht="15" hidden="false" customHeight="true" outlineLevel="0" collapsed="false">
      <c r="A15" s="10" t="s">
        <v>7</v>
      </c>
      <c r="B15" s="11" t="s">
        <v>8</v>
      </c>
      <c r="C15" s="11" t="s">
        <v>9</v>
      </c>
      <c r="D15" s="12" t="s">
        <v>10</v>
      </c>
    </row>
    <row r="16" customFormat="false" ht="13.8" hidden="false" customHeight="false" outlineLevel="0" collapsed="false">
      <c r="A16" s="10"/>
      <c r="B16" s="11"/>
      <c r="C16" s="11"/>
      <c r="D16" s="12"/>
    </row>
    <row r="17" customFormat="false" ht="27.45" hidden="false" customHeight="true" outlineLevel="0" collapsed="false">
      <c r="A17" s="13" t="s">
        <v>11</v>
      </c>
      <c r="B17" s="14"/>
      <c r="C17" s="14"/>
      <c r="D17" s="15" t="n">
        <f aca="false">D19+D27+D29+D33+D42+D49+D54+D59+D64+D66+D39+D52</f>
        <v>3229059.4</v>
      </c>
    </row>
    <row r="18" customFormat="false" ht="18.85" hidden="false" customHeight="true" outlineLevel="0" collapsed="false">
      <c r="A18" s="16" t="s">
        <v>12</v>
      </c>
      <c r="B18" s="17"/>
      <c r="C18" s="17"/>
      <c r="D18" s="15"/>
    </row>
    <row r="19" customFormat="false" ht="21.2" hidden="false" customHeight="true" outlineLevel="0" collapsed="false">
      <c r="A19" s="13" t="s">
        <v>13</v>
      </c>
      <c r="B19" s="18" t="s">
        <v>14</v>
      </c>
      <c r="C19" s="18" t="s">
        <v>15</v>
      </c>
      <c r="D19" s="15" t="n">
        <f aca="false">D20+D21+D22+D23+D24+D25+D26</f>
        <v>248766.8</v>
      </c>
    </row>
    <row r="20" customFormat="false" ht="19.6" hidden="false" customHeight="true" outlineLevel="0" collapsed="false">
      <c r="A20" s="16" t="s">
        <v>16</v>
      </c>
      <c r="B20" s="19" t="s">
        <v>14</v>
      </c>
      <c r="C20" s="19" t="s">
        <v>17</v>
      </c>
      <c r="D20" s="20" t="n">
        <v>2209</v>
      </c>
    </row>
    <row r="21" customFormat="false" ht="29.85" hidden="false" customHeight="true" outlineLevel="0" collapsed="false">
      <c r="A21" s="16" t="s">
        <v>18</v>
      </c>
      <c r="B21" s="19" t="s">
        <v>14</v>
      </c>
      <c r="C21" s="19" t="s">
        <v>19</v>
      </c>
      <c r="D21" s="20" t="n">
        <v>2847.2</v>
      </c>
    </row>
    <row r="22" customFormat="false" ht="28.25" hidden="false" customHeight="true" outlineLevel="0" collapsed="false">
      <c r="A22" s="21" t="s">
        <v>20</v>
      </c>
      <c r="B22" s="19" t="s">
        <v>14</v>
      </c>
      <c r="C22" s="19" t="s">
        <v>21</v>
      </c>
      <c r="D22" s="22" t="n">
        <v>113916.4</v>
      </c>
    </row>
    <row r="23" customFormat="false" ht="18.85" hidden="false" customHeight="true" outlineLevel="0" collapsed="false">
      <c r="A23" s="16" t="s">
        <v>22</v>
      </c>
      <c r="B23" s="19" t="s">
        <v>14</v>
      </c>
      <c r="C23" s="19" t="s">
        <v>23</v>
      </c>
      <c r="D23" s="22" t="n">
        <f aca="false">31-15.2</f>
        <v>15.8</v>
      </c>
    </row>
    <row r="24" customFormat="false" ht="32.2" hidden="false" customHeight="true" outlineLevel="0" collapsed="false">
      <c r="A24" s="16" t="s">
        <v>24</v>
      </c>
      <c r="B24" s="19" t="s">
        <v>14</v>
      </c>
      <c r="C24" s="19" t="s">
        <v>25</v>
      </c>
      <c r="D24" s="22" t="n">
        <v>35667.6</v>
      </c>
    </row>
    <row r="25" customFormat="false" ht="19.6" hidden="false" customHeight="true" outlineLevel="0" collapsed="false">
      <c r="A25" s="16" t="s">
        <v>26</v>
      </c>
      <c r="B25" s="19" t="s">
        <v>14</v>
      </c>
      <c r="C25" s="19" t="n">
        <v>11</v>
      </c>
      <c r="D25" s="22" t="n">
        <v>4500</v>
      </c>
    </row>
    <row r="26" customFormat="false" ht="19.6" hidden="false" customHeight="true" outlineLevel="0" collapsed="false">
      <c r="A26" s="16" t="s">
        <v>27</v>
      </c>
      <c r="B26" s="19" t="s">
        <v>14</v>
      </c>
      <c r="C26" s="19" t="n">
        <v>13</v>
      </c>
      <c r="D26" s="22" t="n">
        <v>89610.8</v>
      </c>
    </row>
    <row r="27" customFormat="false" ht="19.6" hidden="false" customHeight="true" outlineLevel="0" collapsed="false">
      <c r="A27" s="13" t="s">
        <v>28</v>
      </c>
      <c r="B27" s="18" t="s">
        <v>17</v>
      </c>
      <c r="C27" s="18" t="s">
        <v>15</v>
      </c>
      <c r="D27" s="15" t="n">
        <f aca="false">D28</f>
        <v>40.4</v>
      </c>
    </row>
    <row r="28" customFormat="false" ht="19.6" hidden="false" customHeight="true" outlineLevel="0" collapsed="false">
      <c r="A28" s="16" t="s">
        <v>29</v>
      </c>
      <c r="B28" s="19" t="s">
        <v>17</v>
      </c>
      <c r="C28" s="19" t="s">
        <v>21</v>
      </c>
      <c r="D28" s="22" t="n">
        <v>40.4</v>
      </c>
    </row>
    <row r="29" customFormat="false" ht="19.6" hidden="false" customHeight="true" outlineLevel="0" collapsed="false">
      <c r="A29" s="13" t="s">
        <v>30</v>
      </c>
      <c r="B29" s="18" t="s">
        <v>19</v>
      </c>
      <c r="C29" s="18" t="s">
        <v>15</v>
      </c>
      <c r="D29" s="15" t="n">
        <f aca="false">D30+D31+D32</f>
        <v>51406.3</v>
      </c>
    </row>
    <row r="30" customFormat="false" ht="20.4" hidden="false" customHeight="true" outlineLevel="0" collapsed="false">
      <c r="A30" s="16" t="s">
        <v>31</v>
      </c>
      <c r="B30" s="19" t="s">
        <v>19</v>
      </c>
      <c r="C30" s="19" t="s">
        <v>32</v>
      </c>
      <c r="D30" s="22" t="n">
        <v>150</v>
      </c>
    </row>
    <row r="31" customFormat="false" ht="29.85" hidden="false" customHeight="true" outlineLevel="0" collapsed="false">
      <c r="A31" s="16" t="s">
        <v>33</v>
      </c>
      <c r="B31" s="19" t="s">
        <v>19</v>
      </c>
      <c r="C31" s="19" t="s">
        <v>34</v>
      </c>
      <c r="D31" s="22" t="n">
        <v>50767.3</v>
      </c>
    </row>
    <row r="32" customFormat="false" ht="29.85" hidden="false" customHeight="true" outlineLevel="0" collapsed="false">
      <c r="A32" s="16" t="s">
        <v>35</v>
      </c>
      <c r="B32" s="19" t="s">
        <v>19</v>
      </c>
      <c r="C32" s="19" t="n">
        <v>14</v>
      </c>
      <c r="D32" s="22" t="n">
        <v>489</v>
      </c>
    </row>
    <row r="33" customFormat="false" ht="17.25" hidden="false" customHeight="true" outlineLevel="0" collapsed="false">
      <c r="A33" s="13" t="s">
        <v>36</v>
      </c>
      <c r="B33" s="18" t="s">
        <v>21</v>
      </c>
      <c r="C33" s="18" t="s">
        <v>15</v>
      </c>
      <c r="D33" s="15" t="n">
        <f aca="false">D34+D35+D36+D37+D38</f>
        <v>22395.8</v>
      </c>
    </row>
    <row r="34" customFormat="false" ht="17.25" hidden="false" customHeight="true" outlineLevel="0" collapsed="false">
      <c r="A34" s="16" t="s">
        <v>37</v>
      </c>
      <c r="B34" s="19" t="s">
        <v>21</v>
      </c>
      <c r="C34" s="19" t="s">
        <v>23</v>
      </c>
      <c r="D34" s="22" t="n">
        <f aca="false">5115.2+369.4</f>
        <v>5484.6</v>
      </c>
    </row>
    <row r="35" customFormat="false" ht="17.25" hidden="false" customHeight="true" outlineLevel="0" collapsed="false">
      <c r="A35" s="16" t="s">
        <v>38</v>
      </c>
      <c r="B35" s="19" t="s">
        <v>21</v>
      </c>
      <c r="C35" s="19" t="s">
        <v>39</v>
      </c>
      <c r="D35" s="22" t="n">
        <v>2780.4</v>
      </c>
    </row>
    <row r="36" customFormat="false" ht="17.25" hidden="false" customHeight="true" outlineLevel="0" collapsed="false">
      <c r="A36" s="16" t="s">
        <v>40</v>
      </c>
      <c r="B36" s="19" t="s">
        <v>21</v>
      </c>
      <c r="C36" s="19" t="s">
        <v>32</v>
      </c>
      <c r="D36" s="22" t="n">
        <v>3730.9</v>
      </c>
    </row>
    <row r="37" customFormat="false" ht="17.25" hidden="false" customHeight="true" outlineLevel="0" collapsed="false">
      <c r="A37" s="16" t="s">
        <v>41</v>
      </c>
      <c r="B37" s="19" t="s">
        <v>21</v>
      </c>
      <c r="C37" s="19" t="n">
        <v>10</v>
      </c>
      <c r="D37" s="22" t="n">
        <v>7553.9</v>
      </c>
    </row>
    <row r="38" customFormat="false" ht="17.25" hidden="false" customHeight="true" outlineLevel="0" collapsed="false">
      <c r="A38" s="16" t="s">
        <v>42</v>
      </c>
      <c r="B38" s="19" t="s">
        <v>21</v>
      </c>
      <c r="C38" s="19" t="n">
        <v>12</v>
      </c>
      <c r="D38" s="22" t="n">
        <v>2846</v>
      </c>
    </row>
    <row r="39" customFormat="false" ht="19.6" hidden="false" customHeight="true" outlineLevel="0" collapsed="false">
      <c r="A39" s="13" t="s">
        <v>43</v>
      </c>
      <c r="B39" s="18" t="s">
        <v>23</v>
      </c>
      <c r="C39" s="18" t="s">
        <v>15</v>
      </c>
      <c r="D39" s="15" t="n">
        <f aca="false">D41+D40</f>
        <v>268772.4</v>
      </c>
    </row>
    <row r="40" s="23" customFormat="true" ht="19.6" hidden="false" customHeight="true" outlineLevel="0" collapsed="false">
      <c r="A40" s="16" t="s">
        <v>44</v>
      </c>
      <c r="B40" s="19" t="s">
        <v>23</v>
      </c>
      <c r="C40" s="19" t="s">
        <v>17</v>
      </c>
      <c r="D40" s="22" t="n">
        <f aca="false">13356.6+253775.3</f>
        <v>267131.9</v>
      </c>
    </row>
    <row r="41" customFormat="false" ht="19.6" hidden="false" customHeight="true" outlineLevel="0" collapsed="false">
      <c r="A41" s="16" t="s">
        <v>45</v>
      </c>
      <c r="B41" s="19" t="s">
        <v>23</v>
      </c>
      <c r="C41" s="19" t="s">
        <v>19</v>
      </c>
      <c r="D41" s="22" t="n">
        <v>1640.5</v>
      </c>
    </row>
    <row r="42" customFormat="false" ht="19.6" hidden="false" customHeight="true" outlineLevel="0" collapsed="false">
      <c r="A42" s="13" t="s">
        <v>46</v>
      </c>
      <c r="B42" s="18" t="s">
        <v>47</v>
      </c>
      <c r="C42" s="18" t="s">
        <v>15</v>
      </c>
      <c r="D42" s="15" t="n">
        <f aca="false">SUM(D43:D48)</f>
        <v>2025597.6</v>
      </c>
    </row>
    <row r="43" customFormat="false" ht="19.6" hidden="false" customHeight="true" outlineLevel="0" collapsed="false">
      <c r="A43" s="16" t="s">
        <v>48</v>
      </c>
      <c r="B43" s="19" t="s">
        <v>47</v>
      </c>
      <c r="C43" s="19" t="s">
        <v>14</v>
      </c>
      <c r="D43" s="22" t="n">
        <v>539725.3</v>
      </c>
    </row>
    <row r="44" customFormat="false" ht="19.6" hidden="false" customHeight="true" outlineLevel="0" collapsed="false">
      <c r="A44" s="16" t="s">
        <v>49</v>
      </c>
      <c r="B44" s="19" t="s">
        <v>47</v>
      </c>
      <c r="C44" s="19" t="s">
        <v>17</v>
      </c>
      <c r="D44" s="22" t="n">
        <v>1153665.5</v>
      </c>
    </row>
    <row r="45" customFormat="false" ht="19.6" hidden="false" customHeight="true" outlineLevel="0" collapsed="false">
      <c r="A45" s="16" t="s">
        <v>50</v>
      </c>
      <c r="B45" s="19" t="s">
        <v>47</v>
      </c>
      <c r="C45" s="19" t="s">
        <v>19</v>
      </c>
      <c r="D45" s="22" t="n">
        <v>145474.8</v>
      </c>
    </row>
    <row r="46" customFormat="false" ht="18.85" hidden="false" customHeight="true" outlineLevel="0" collapsed="false">
      <c r="A46" s="16" t="s">
        <v>51</v>
      </c>
      <c r="B46" s="19" t="s">
        <v>47</v>
      </c>
      <c r="C46" s="19" t="s">
        <v>23</v>
      </c>
      <c r="D46" s="22" t="n">
        <v>200</v>
      </c>
    </row>
    <row r="47" customFormat="false" ht="18.85" hidden="false" customHeight="true" outlineLevel="0" collapsed="false">
      <c r="A47" s="16" t="s">
        <v>52</v>
      </c>
      <c r="B47" s="19" t="s">
        <v>47</v>
      </c>
      <c r="C47" s="19" t="s">
        <v>47</v>
      </c>
      <c r="D47" s="22" t="n">
        <v>10329.6</v>
      </c>
    </row>
    <row r="48" customFormat="false" ht="18.85" hidden="false" customHeight="true" outlineLevel="0" collapsed="false">
      <c r="A48" s="16" t="s">
        <v>53</v>
      </c>
      <c r="B48" s="19" t="s">
        <v>47</v>
      </c>
      <c r="C48" s="19" t="s">
        <v>32</v>
      </c>
      <c r="D48" s="22" t="n">
        <v>176202.4</v>
      </c>
    </row>
    <row r="49" customFormat="false" ht="18.85" hidden="false" customHeight="true" outlineLevel="0" collapsed="false">
      <c r="A49" s="13" t="s">
        <v>54</v>
      </c>
      <c r="B49" s="18" t="s">
        <v>39</v>
      </c>
      <c r="C49" s="18" t="s">
        <v>15</v>
      </c>
      <c r="D49" s="15" t="n">
        <f aca="false">SUM(D50:D51)</f>
        <v>84157.5</v>
      </c>
    </row>
    <row r="50" customFormat="false" ht="18.05" hidden="false" customHeight="true" outlineLevel="0" collapsed="false">
      <c r="A50" s="16" t="s">
        <v>55</v>
      </c>
      <c r="B50" s="19" t="s">
        <v>39</v>
      </c>
      <c r="C50" s="19" t="s">
        <v>14</v>
      </c>
      <c r="D50" s="22" t="n">
        <f aca="false">43289.3-13</f>
        <v>43276.3</v>
      </c>
    </row>
    <row r="51" customFormat="false" ht="18.05" hidden="false" customHeight="true" outlineLevel="0" collapsed="false">
      <c r="A51" s="16" t="s">
        <v>56</v>
      </c>
      <c r="B51" s="19" t="s">
        <v>39</v>
      </c>
      <c r="C51" s="19" t="s">
        <v>21</v>
      </c>
      <c r="D51" s="22" t="n">
        <v>40881.2</v>
      </c>
    </row>
    <row r="52" s="24" customFormat="true" ht="18.05" hidden="false" customHeight="true" outlineLevel="0" collapsed="false">
      <c r="A52" s="13" t="s">
        <v>57</v>
      </c>
      <c r="B52" s="18" t="s">
        <v>32</v>
      </c>
      <c r="C52" s="18" t="s">
        <v>15</v>
      </c>
      <c r="D52" s="15" t="n">
        <f aca="false">D53</f>
        <v>3000</v>
      </c>
    </row>
    <row r="53" customFormat="false" ht="18.05" hidden="false" customHeight="true" outlineLevel="0" collapsed="false">
      <c r="A53" s="16" t="s">
        <v>58</v>
      </c>
      <c r="B53" s="19" t="s">
        <v>32</v>
      </c>
      <c r="C53" s="19" t="s">
        <v>17</v>
      </c>
      <c r="D53" s="22" t="n">
        <v>3000</v>
      </c>
    </row>
    <row r="54" customFormat="false" ht="18.05" hidden="false" customHeight="true" outlineLevel="0" collapsed="false">
      <c r="A54" s="13" t="s">
        <v>59</v>
      </c>
      <c r="B54" s="18" t="n">
        <v>10</v>
      </c>
      <c r="C54" s="18" t="s">
        <v>15</v>
      </c>
      <c r="D54" s="15" t="n">
        <f aca="false">SUM(D55:D58)</f>
        <v>252835.3</v>
      </c>
    </row>
    <row r="55" customFormat="false" ht="18.05" hidden="false" customHeight="true" outlineLevel="0" collapsed="false">
      <c r="A55" s="16" t="s">
        <v>60</v>
      </c>
      <c r="B55" s="19" t="n">
        <v>10</v>
      </c>
      <c r="C55" s="19" t="s">
        <v>14</v>
      </c>
      <c r="D55" s="22" t="n">
        <v>9600</v>
      </c>
    </row>
    <row r="56" customFormat="false" ht="18.05" hidden="false" customHeight="true" outlineLevel="0" collapsed="false">
      <c r="A56" s="16" t="s">
        <v>61</v>
      </c>
      <c r="B56" s="19" t="n">
        <v>10</v>
      </c>
      <c r="C56" s="19" t="s">
        <v>19</v>
      </c>
      <c r="D56" s="22" t="n">
        <v>1500</v>
      </c>
    </row>
    <row r="57" customFormat="false" ht="18.05" hidden="false" customHeight="true" outlineLevel="0" collapsed="false">
      <c r="A57" s="16" t="s">
        <v>62</v>
      </c>
      <c r="B57" s="19" t="n">
        <v>10</v>
      </c>
      <c r="C57" s="19" t="s">
        <v>21</v>
      </c>
      <c r="D57" s="22" t="n">
        <f aca="false">241472.7+1011.6-11875.7</f>
        <v>230608.6</v>
      </c>
    </row>
    <row r="58" customFormat="false" ht="18.05" hidden="false" customHeight="true" outlineLevel="0" collapsed="false">
      <c r="A58" s="16" t="s">
        <v>63</v>
      </c>
      <c r="B58" s="19" t="n">
        <v>10</v>
      </c>
      <c r="C58" s="19" t="s">
        <v>25</v>
      </c>
      <c r="D58" s="22" t="n">
        <v>11126.7</v>
      </c>
    </row>
    <row r="59" customFormat="false" ht="18.05" hidden="false" customHeight="true" outlineLevel="0" collapsed="false">
      <c r="A59" s="13" t="s">
        <v>64</v>
      </c>
      <c r="B59" s="18" t="n">
        <v>11</v>
      </c>
      <c r="C59" s="18" t="s">
        <v>15</v>
      </c>
      <c r="D59" s="15" t="n">
        <f aca="false">SUM(D60:D63)</f>
        <v>266491.5</v>
      </c>
    </row>
    <row r="60" customFormat="false" ht="18.05" hidden="false" customHeight="true" outlineLevel="0" collapsed="false">
      <c r="A60" s="16" t="s">
        <v>65</v>
      </c>
      <c r="B60" s="19" t="n">
        <v>11</v>
      </c>
      <c r="C60" s="19" t="s">
        <v>14</v>
      </c>
      <c r="D60" s="22" t="n">
        <v>233084.3</v>
      </c>
    </row>
    <row r="61" customFormat="false" ht="18.05" hidden="false" customHeight="true" outlineLevel="0" collapsed="false">
      <c r="A61" s="16" t="s">
        <v>66</v>
      </c>
      <c r="B61" s="19" t="n">
        <v>11</v>
      </c>
      <c r="C61" s="19" t="s">
        <v>17</v>
      </c>
      <c r="D61" s="22" t="n">
        <v>3078.4</v>
      </c>
    </row>
    <row r="62" customFormat="false" ht="18.05" hidden="false" customHeight="true" outlineLevel="0" collapsed="false">
      <c r="A62" s="16" t="s">
        <v>67</v>
      </c>
      <c r="B62" s="19" t="s">
        <v>68</v>
      </c>
      <c r="C62" s="19" t="s">
        <v>19</v>
      </c>
      <c r="D62" s="22" t="n">
        <v>24764.6</v>
      </c>
    </row>
    <row r="63" customFormat="false" ht="18.05" hidden="false" customHeight="true" outlineLevel="0" collapsed="false">
      <c r="A63" s="16" t="s">
        <v>69</v>
      </c>
      <c r="B63" s="19" t="n">
        <v>11</v>
      </c>
      <c r="C63" s="19" t="s">
        <v>23</v>
      </c>
      <c r="D63" s="22" t="n">
        <v>5564.2</v>
      </c>
    </row>
    <row r="64" customFormat="false" ht="18.05" hidden="false" customHeight="true" outlineLevel="0" collapsed="false">
      <c r="A64" s="13" t="s">
        <v>70</v>
      </c>
      <c r="B64" s="18" t="n">
        <v>13</v>
      </c>
      <c r="C64" s="18" t="s">
        <v>15</v>
      </c>
      <c r="D64" s="15" t="n">
        <f aca="false">D65</f>
        <v>2595.8</v>
      </c>
    </row>
    <row r="65" customFormat="false" ht="18.05" hidden="false" customHeight="true" outlineLevel="0" collapsed="false">
      <c r="A65" s="16" t="s">
        <v>71</v>
      </c>
      <c r="B65" s="19" t="n">
        <v>13</v>
      </c>
      <c r="C65" s="19" t="s">
        <v>14</v>
      </c>
      <c r="D65" s="22" t="n">
        <v>2595.8</v>
      </c>
    </row>
    <row r="66" customFormat="false" ht="25.9" hidden="false" customHeight="true" outlineLevel="0" collapsed="false">
      <c r="A66" s="25" t="s">
        <v>72</v>
      </c>
      <c r="B66" s="18" t="n">
        <v>14</v>
      </c>
      <c r="C66" s="18" t="s">
        <v>15</v>
      </c>
      <c r="D66" s="15" t="n">
        <f aca="false">D67</f>
        <v>3000</v>
      </c>
    </row>
    <row r="67" customFormat="false" ht="28.25" hidden="false" customHeight="true" outlineLevel="0" collapsed="false">
      <c r="A67" s="26" t="s">
        <v>73</v>
      </c>
      <c r="B67" s="19" t="n">
        <v>14</v>
      </c>
      <c r="C67" s="19" t="s">
        <v>14</v>
      </c>
      <c r="D67" s="22" t="n">
        <v>3000</v>
      </c>
    </row>
    <row r="68" customFormat="false" ht="17.35" hidden="false" customHeight="false" outlineLevel="0" collapsed="false">
      <c r="A68" s="27"/>
      <c r="B68" s="28"/>
      <c r="C68" s="28"/>
      <c r="D68" s="29" t="s">
        <v>74</v>
      </c>
    </row>
    <row r="70" s="30" customFormat="true" ht="13.8" hidden="false" customHeight="false" outlineLevel="0" collapsed="false">
      <c r="A70" s="1"/>
      <c r="B70" s="2"/>
      <c r="C70" s="2"/>
      <c r="D70" s="3"/>
      <c r="E70" s="0"/>
      <c r="F70" s="0"/>
      <c r="G70" s="0"/>
      <c r="H70" s="0"/>
      <c r="I70" s="0"/>
      <c r="J70" s="0"/>
      <c r="K70" s="0"/>
      <c r="L70" s="0"/>
      <c r="M70" s="0"/>
      <c r="N70" s="0"/>
      <c r="O70" s="0"/>
      <c r="P70" s="0"/>
      <c r="Q70" s="0"/>
      <c r="R70" s="0"/>
      <c r="S70" s="0"/>
      <c r="T70" s="0"/>
      <c r="U70" s="0"/>
      <c r="V70" s="0"/>
      <c r="W70" s="0"/>
      <c r="X70" s="0"/>
      <c r="Y70" s="0"/>
      <c r="Z70" s="0"/>
      <c r="AA70" s="0"/>
      <c r="AB70" s="0"/>
      <c r="AC70" s="0"/>
      <c r="AD70" s="0"/>
      <c r="AE70" s="0"/>
      <c r="AF70" s="0"/>
      <c r="AG70" s="0"/>
      <c r="AH70" s="0"/>
      <c r="AI70" s="0"/>
      <c r="AJ70" s="0"/>
      <c r="AK70" s="0"/>
      <c r="AL70" s="0"/>
      <c r="AM70" s="0"/>
      <c r="AN70" s="0"/>
      <c r="AO70" s="0"/>
      <c r="AP70" s="0"/>
      <c r="AQ70" s="0"/>
      <c r="AR70" s="0"/>
      <c r="AS70" s="0"/>
      <c r="AT70" s="0"/>
      <c r="AU70" s="0"/>
      <c r="AV70" s="0"/>
      <c r="AW70" s="0"/>
      <c r="AX70" s="0"/>
      <c r="AY70" s="0"/>
      <c r="AZ70" s="0"/>
      <c r="BA70" s="0"/>
      <c r="BB70" s="0"/>
      <c r="BC70" s="0"/>
      <c r="BD70" s="0"/>
      <c r="BE70" s="0"/>
      <c r="BF70" s="0"/>
      <c r="BG70" s="0"/>
      <c r="BH70" s="0"/>
      <c r="BI70" s="0"/>
      <c r="BJ70" s="0"/>
      <c r="BK70" s="0"/>
      <c r="BL70" s="0"/>
      <c r="BM70" s="0"/>
      <c r="BN70" s="0"/>
      <c r="BO70" s="0"/>
      <c r="BP70" s="0"/>
      <c r="BQ70" s="0"/>
      <c r="BR70" s="0"/>
      <c r="BS70" s="0"/>
      <c r="BT70" s="0"/>
      <c r="BU70" s="0"/>
      <c r="BV70" s="0"/>
      <c r="BW70" s="0"/>
      <c r="BX70" s="0"/>
      <c r="BY70" s="0"/>
      <c r="BZ70" s="0"/>
      <c r="CA70" s="0"/>
      <c r="CB70" s="0"/>
      <c r="CC70" s="0"/>
      <c r="CD70" s="0"/>
      <c r="CE70" s="0"/>
      <c r="CF70" s="0"/>
      <c r="CG70" s="0"/>
      <c r="CH70" s="0"/>
      <c r="CI70" s="0"/>
      <c r="CJ70" s="0"/>
      <c r="CK70" s="0"/>
      <c r="CL70" s="0"/>
      <c r="CM70" s="0"/>
      <c r="CN70" s="0"/>
      <c r="CO70" s="0"/>
      <c r="CP70" s="0"/>
      <c r="CQ70" s="0"/>
      <c r="CR70" s="0"/>
      <c r="CS70" s="0"/>
      <c r="CT70" s="0"/>
      <c r="CU70" s="0"/>
      <c r="CV70" s="0"/>
      <c r="CW70" s="0"/>
      <c r="CX70" s="0"/>
      <c r="CY70" s="0"/>
      <c r="CZ70" s="0"/>
      <c r="DA70" s="0"/>
      <c r="DB70" s="0"/>
      <c r="DC70" s="0"/>
      <c r="DD70" s="0"/>
      <c r="DE70" s="0"/>
      <c r="DF70" s="0"/>
      <c r="DG70" s="0"/>
      <c r="DH70" s="0"/>
      <c r="DI70" s="0"/>
      <c r="DJ70" s="0"/>
      <c r="DK70" s="0"/>
      <c r="DL70" s="0"/>
      <c r="DM70" s="0"/>
      <c r="DN70" s="0"/>
      <c r="DO70" s="0"/>
      <c r="DP70" s="0"/>
      <c r="DQ70" s="0"/>
      <c r="DR70" s="0"/>
      <c r="DS70" s="0"/>
      <c r="DT70" s="0"/>
      <c r="DU70" s="0"/>
      <c r="DV70" s="0"/>
      <c r="DW70" s="0"/>
      <c r="DX70" s="0"/>
      <c r="DY70" s="0"/>
      <c r="DZ70" s="0"/>
      <c r="EA70" s="0"/>
      <c r="EB70" s="0"/>
      <c r="EC70" s="0"/>
      <c r="ED70" s="0"/>
      <c r="EE70" s="0"/>
      <c r="EF70" s="0"/>
      <c r="EG70" s="0"/>
      <c r="EH70" s="0"/>
      <c r="EI70" s="0"/>
      <c r="EJ70" s="0"/>
      <c r="EK70" s="0"/>
      <c r="EL70" s="0"/>
      <c r="EM70" s="0"/>
      <c r="EN70" s="0"/>
      <c r="EO70" s="0"/>
      <c r="EP70" s="0"/>
      <c r="EQ70" s="0"/>
      <c r="ER70" s="0"/>
      <c r="ES70" s="0"/>
      <c r="ET70" s="0"/>
      <c r="EU70" s="0"/>
      <c r="EV70" s="0"/>
      <c r="EW70" s="0"/>
      <c r="EX70" s="0"/>
      <c r="EY70" s="0"/>
      <c r="EZ70" s="0"/>
      <c r="FA70" s="0"/>
      <c r="FB70" s="0"/>
      <c r="FC70" s="0"/>
      <c r="FD70" s="0"/>
      <c r="FE70" s="0"/>
      <c r="FF70" s="0"/>
      <c r="FG70" s="0"/>
      <c r="FH70" s="0"/>
      <c r="FI70" s="0"/>
      <c r="FJ70" s="0"/>
      <c r="FK70" s="0"/>
      <c r="FL70" s="0"/>
      <c r="FM70" s="0"/>
      <c r="FN70" s="0"/>
      <c r="FO70" s="0"/>
      <c r="FP70" s="0"/>
      <c r="FQ70" s="0"/>
      <c r="FR70" s="0"/>
      <c r="FS70" s="0"/>
      <c r="FT70" s="0"/>
      <c r="FU70" s="0"/>
      <c r="FV70" s="0"/>
      <c r="FW70" s="0"/>
      <c r="FX70" s="0"/>
      <c r="FY70" s="0"/>
      <c r="FZ70" s="0"/>
      <c r="GA70" s="0"/>
      <c r="GB70" s="0"/>
      <c r="GC70" s="0"/>
      <c r="GD70" s="0"/>
      <c r="GE70" s="0"/>
      <c r="GF70" s="0"/>
      <c r="GG70" s="0"/>
      <c r="GH70" s="0"/>
      <c r="GI70" s="0"/>
      <c r="GJ70" s="0"/>
      <c r="GK70" s="0"/>
      <c r="GL70" s="0"/>
      <c r="GM70" s="0"/>
      <c r="GN70" s="0"/>
      <c r="GO70" s="0"/>
      <c r="GP70" s="0"/>
      <c r="GQ70" s="0"/>
      <c r="GR70" s="0"/>
      <c r="GS70" s="0"/>
      <c r="GT70" s="0"/>
      <c r="GU70" s="0"/>
      <c r="GV70" s="0"/>
      <c r="GW70" s="0"/>
      <c r="GX70" s="0"/>
      <c r="GY70" s="0"/>
      <c r="GZ70" s="0"/>
      <c r="HA70" s="0"/>
      <c r="HB70" s="0"/>
      <c r="HC70" s="0"/>
      <c r="HD70" s="0"/>
      <c r="HE70" s="0"/>
      <c r="HF70" s="0"/>
      <c r="HG70" s="0"/>
      <c r="HH70" s="0"/>
      <c r="HI70" s="0"/>
      <c r="HJ70" s="0"/>
      <c r="HK70" s="0"/>
      <c r="HL70" s="0"/>
      <c r="HM70" s="0"/>
      <c r="HN70" s="0"/>
      <c r="HO70" s="0"/>
      <c r="HP70" s="0"/>
      <c r="HQ70" s="0"/>
      <c r="HR70" s="0"/>
      <c r="HS70" s="0"/>
      <c r="HT70" s="0"/>
      <c r="HU70" s="0"/>
      <c r="HV70" s="0"/>
      <c r="HW70" s="0"/>
      <c r="HX70" s="0"/>
      <c r="HY70" s="0"/>
      <c r="HZ70" s="0"/>
      <c r="IA70" s="0"/>
      <c r="IB70" s="0"/>
      <c r="IC70" s="0"/>
      <c r="ID70" s="0"/>
      <c r="IE70" s="0"/>
      <c r="IF70" s="0"/>
      <c r="IG70" s="0"/>
      <c r="IH70" s="0"/>
      <c r="II70" s="0"/>
      <c r="IJ70" s="0"/>
      <c r="IK70" s="0"/>
      <c r="IL70" s="0"/>
      <c r="IM70" s="0"/>
      <c r="IN70" s="0"/>
      <c r="IO70" s="0"/>
      <c r="IP70" s="0"/>
      <c r="IQ70" s="0"/>
      <c r="IR70" s="0"/>
      <c r="IS70" s="0"/>
      <c r="IT70" s="0"/>
      <c r="IU70" s="0"/>
      <c r="IV70" s="0"/>
      <c r="IW70" s="0"/>
      <c r="IX70" s="0"/>
      <c r="IY70" s="0"/>
      <c r="IZ70" s="0"/>
      <c r="JA70" s="0"/>
      <c r="JB70" s="0"/>
      <c r="JC70" s="0"/>
      <c r="JD70" s="0"/>
      <c r="JE70" s="0"/>
      <c r="JF70" s="0"/>
      <c r="JG70" s="0"/>
      <c r="JH70" s="0"/>
      <c r="JI70" s="0"/>
      <c r="JJ70" s="0"/>
      <c r="JK70" s="0"/>
      <c r="JL70" s="0"/>
      <c r="JM70" s="0"/>
      <c r="JN70" s="0"/>
      <c r="JO70" s="0"/>
      <c r="JP70" s="0"/>
      <c r="JQ70" s="0"/>
      <c r="JR70" s="0"/>
      <c r="JS70" s="0"/>
      <c r="JT70" s="0"/>
      <c r="JU70" s="0"/>
      <c r="JV70" s="0"/>
      <c r="JW70" s="0"/>
      <c r="JX70" s="0"/>
      <c r="JY70" s="0"/>
      <c r="JZ70" s="0"/>
      <c r="KA70" s="0"/>
      <c r="KB70" s="0"/>
      <c r="KC70" s="0"/>
      <c r="KD70" s="0"/>
      <c r="KE70" s="0"/>
      <c r="KF70" s="0"/>
      <c r="KG70" s="0"/>
      <c r="KH70" s="0"/>
      <c r="KI70" s="0"/>
      <c r="KJ70" s="0"/>
      <c r="KK70" s="0"/>
      <c r="KL70" s="0"/>
      <c r="KM70" s="0"/>
      <c r="KN70" s="0"/>
      <c r="KO70" s="0"/>
      <c r="KP70" s="0"/>
      <c r="KQ70" s="0"/>
      <c r="KR70" s="0"/>
      <c r="KS70" s="0"/>
      <c r="KT70" s="0"/>
      <c r="KU70" s="0"/>
      <c r="KV70" s="0"/>
      <c r="KW70" s="0"/>
      <c r="KX70" s="0"/>
      <c r="KY70" s="0"/>
      <c r="KZ70" s="0"/>
      <c r="LA70" s="0"/>
      <c r="LB70" s="0"/>
      <c r="LC70" s="0"/>
      <c r="LD70" s="0"/>
      <c r="LE70" s="0"/>
      <c r="LF70" s="0"/>
      <c r="LG70" s="0"/>
      <c r="LH70" s="0"/>
      <c r="LI70" s="0"/>
      <c r="LJ70" s="0"/>
      <c r="LK70" s="0"/>
      <c r="LL70" s="0"/>
      <c r="LM70" s="0"/>
      <c r="LN70" s="0"/>
      <c r="LO70" s="0"/>
      <c r="LP70" s="0"/>
      <c r="LQ70" s="0"/>
      <c r="LR70" s="0"/>
      <c r="LS70" s="0"/>
      <c r="LT70" s="0"/>
      <c r="LU70" s="0"/>
      <c r="LV70" s="0"/>
      <c r="LW70" s="0"/>
      <c r="LX70" s="0"/>
      <c r="LY70" s="0"/>
      <c r="LZ70" s="0"/>
      <c r="MA70" s="0"/>
      <c r="MB70" s="0"/>
      <c r="MC70" s="0"/>
      <c r="MD70" s="0"/>
      <c r="ME70" s="0"/>
      <c r="MF70" s="0"/>
      <c r="MG70" s="0"/>
      <c r="MH70" s="0"/>
      <c r="MI70" s="0"/>
      <c r="MJ70" s="0"/>
      <c r="MK70" s="0"/>
      <c r="ML70" s="0"/>
      <c r="MM70" s="0"/>
      <c r="MN70" s="0"/>
      <c r="MO70" s="0"/>
      <c r="MP70" s="0"/>
      <c r="MQ70" s="0"/>
      <c r="MR70" s="0"/>
      <c r="MS70" s="0"/>
      <c r="MT70" s="0"/>
      <c r="MU70" s="0"/>
      <c r="MV70" s="0"/>
      <c r="MW70" s="0"/>
      <c r="MX70" s="0"/>
      <c r="MY70" s="0"/>
      <c r="MZ70" s="0"/>
      <c r="NA70" s="0"/>
      <c r="NB70" s="0"/>
      <c r="NC70" s="0"/>
      <c r="ND70" s="0"/>
      <c r="NE70" s="0"/>
      <c r="NF70" s="0"/>
      <c r="NG70" s="0"/>
      <c r="NH70" s="0"/>
      <c r="NI70" s="0"/>
      <c r="NJ70" s="0"/>
      <c r="NK70" s="0"/>
      <c r="NL70" s="0"/>
      <c r="NM70" s="0"/>
      <c r="NN70" s="0"/>
      <c r="NO70" s="0"/>
      <c r="NP70" s="0"/>
      <c r="NQ70" s="0"/>
      <c r="NR70" s="0"/>
      <c r="NS70" s="0"/>
      <c r="NT70" s="0"/>
      <c r="NU70" s="0"/>
      <c r="NV70" s="0"/>
      <c r="NW70" s="0"/>
      <c r="NX70" s="0"/>
      <c r="NY70" s="0"/>
      <c r="NZ70" s="0"/>
      <c r="OA70" s="0"/>
      <c r="OB70" s="0"/>
      <c r="OC70" s="0"/>
      <c r="OD70" s="0"/>
      <c r="OE70" s="0"/>
      <c r="OF70" s="0"/>
      <c r="OG70" s="0"/>
      <c r="OH70" s="0"/>
      <c r="OI70" s="0"/>
      <c r="OJ70" s="0"/>
      <c r="OK70" s="0"/>
      <c r="OL70" s="0"/>
      <c r="OM70" s="0"/>
      <c r="ON70" s="0"/>
      <c r="OO70" s="0"/>
      <c r="OP70" s="0"/>
      <c r="OQ70" s="0"/>
      <c r="OR70" s="0"/>
      <c r="OS70" s="0"/>
      <c r="OT70" s="0"/>
      <c r="OU70" s="0"/>
      <c r="OV70" s="0"/>
      <c r="OW70" s="0"/>
      <c r="OX70" s="0"/>
      <c r="OY70" s="0"/>
      <c r="OZ70" s="0"/>
      <c r="PA70" s="0"/>
      <c r="PB70" s="0"/>
      <c r="PC70" s="0"/>
      <c r="PD70" s="0"/>
      <c r="PE70" s="0"/>
      <c r="PF70" s="0"/>
      <c r="PG70" s="0"/>
      <c r="PH70" s="0"/>
      <c r="PI70" s="0"/>
      <c r="PJ70" s="0"/>
      <c r="PK70" s="0"/>
      <c r="PL70" s="0"/>
      <c r="PM70" s="0"/>
      <c r="PN70" s="0"/>
      <c r="PO70" s="0"/>
      <c r="PP70" s="0"/>
      <c r="PQ70" s="0"/>
      <c r="PR70" s="0"/>
      <c r="PS70" s="0"/>
      <c r="PT70" s="0"/>
      <c r="PU70" s="0"/>
      <c r="PV70" s="0"/>
      <c r="PW70" s="0"/>
      <c r="PX70" s="0"/>
      <c r="PY70" s="0"/>
      <c r="PZ70" s="0"/>
      <c r="QA70" s="0"/>
      <c r="QB70" s="0"/>
      <c r="QC70" s="0"/>
      <c r="QD70" s="0"/>
      <c r="QE70" s="0"/>
      <c r="QF70" s="0"/>
      <c r="QG70" s="0"/>
      <c r="QH70" s="0"/>
      <c r="QI70" s="0"/>
      <c r="QJ70" s="0"/>
      <c r="QK70" s="0"/>
      <c r="QL70" s="0"/>
      <c r="QM70" s="0"/>
      <c r="QN70" s="0"/>
      <c r="QO70" s="0"/>
      <c r="QP70" s="0"/>
      <c r="QQ70" s="0"/>
      <c r="QR70" s="0"/>
      <c r="QS70" s="0"/>
      <c r="QT70" s="0"/>
      <c r="QU70" s="0"/>
      <c r="QV70" s="0"/>
      <c r="QW70" s="0"/>
      <c r="QX70" s="0"/>
      <c r="QY70" s="0"/>
      <c r="QZ70" s="0"/>
      <c r="RA70" s="0"/>
      <c r="RB70" s="0"/>
      <c r="RC70" s="0"/>
      <c r="RD70" s="0"/>
      <c r="RE70" s="0"/>
      <c r="RF70" s="0"/>
      <c r="RG70" s="0"/>
      <c r="RH70" s="0"/>
      <c r="RI70" s="0"/>
      <c r="RJ70" s="0"/>
      <c r="RK70" s="0"/>
      <c r="RL70" s="0"/>
      <c r="RM70" s="0"/>
      <c r="RN70" s="0"/>
      <c r="RO70" s="0"/>
      <c r="RP70" s="0"/>
      <c r="RQ70" s="0"/>
      <c r="RR70" s="0"/>
      <c r="RS70" s="0"/>
      <c r="RT70" s="0"/>
      <c r="RU70" s="0"/>
      <c r="RV70" s="0"/>
      <c r="RW70" s="0"/>
      <c r="RX70" s="0"/>
      <c r="RY70" s="0"/>
      <c r="RZ70" s="0"/>
      <c r="SA70" s="0"/>
      <c r="SB70" s="0"/>
      <c r="SC70" s="0"/>
      <c r="SD70" s="0"/>
      <c r="SE70" s="0"/>
      <c r="SF70" s="0"/>
      <c r="SG70" s="0"/>
      <c r="SH70" s="0"/>
      <c r="SI70" s="0"/>
      <c r="SJ70" s="0"/>
      <c r="SK70" s="0"/>
      <c r="SL70" s="0"/>
      <c r="SM70" s="0"/>
      <c r="SN70" s="0"/>
      <c r="SO70" s="0"/>
      <c r="SP70" s="0"/>
      <c r="SQ70" s="0"/>
      <c r="SR70" s="0"/>
      <c r="SS70" s="0"/>
      <c r="ST70" s="0"/>
      <c r="SU70" s="0"/>
      <c r="SV70" s="0"/>
      <c r="SW70" s="0"/>
      <c r="SX70" s="0"/>
      <c r="SY70" s="0"/>
      <c r="SZ70" s="0"/>
      <c r="TA70" s="0"/>
      <c r="TB70" s="0"/>
      <c r="TC70" s="0"/>
      <c r="TD70" s="0"/>
      <c r="TE70" s="0"/>
      <c r="TF70" s="0"/>
      <c r="TG70" s="0"/>
      <c r="TH70" s="0"/>
      <c r="TI70" s="0"/>
      <c r="TJ70" s="0"/>
      <c r="TK70" s="0"/>
      <c r="TL70" s="0"/>
      <c r="TM70" s="0"/>
      <c r="TN70" s="0"/>
      <c r="TO70" s="0"/>
      <c r="TP70" s="0"/>
      <c r="TQ70" s="0"/>
      <c r="TR70" s="0"/>
      <c r="TS70" s="0"/>
      <c r="TT70" s="0"/>
      <c r="TU70" s="0"/>
      <c r="TV70" s="0"/>
      <c r="TW70" s="0"/>
      <c r="TX70" s="0"/>
      <c r="TY70" s="0"/>
      <c r="TZ70" s="0"/>
      <c r="UA70" s="0"/>
      <c r="UB70" s="0"/>
      <c r="UC70" s="0"/>
      <c r="UD70" s="0"/>
      <c r="UE70" s="0"/>
      <c r="UF70" s="0"/>
      <c r="UG70" s="0"/>
      <c r="UH70" s="0"/>
      <c r="UI70" s="0"/>
      <c r="UJ70" s="0"/>
      <c r="UK70" s="0"/>
      <c r="UL70" s="0"/>
      <c r="UM70" s="0"/>
      <c r="UN70" s="0"/>
      <c r="UO70" s="0"/>
      <c r="UP70" s="0"/>
      <c r="UQ70" s="0"/>
      <c r="UR70" s="0"/>
      <c r="US70" s="0"/>
      <c r="UT70" s="0"/>
      <c r="UU70" s="0"/>
      <c r="UV70" s="0"/>
      <c r="UW70" s="0"/>
      <c r="UX70" s="0"/>
      <c r="UY70" s="0"/>
      <c r="UZ70" s="0"/>
      <c r="VA70" s="0"/>
      <c r="VB70" s="0"/>
      <c r="VC70" s="0"/>
      <c r="VD70" s="0"/>
      <c r="VE70" s="0"/>
      <c r="VF70" s="0"/>
      <c r="VG70" s="0"/>
      <c r="VH70" s="0"/>
      <c r="VI70" s="0"/>
      <c r="VJ70" s="0"/>
      <c r="VK70" s="0"/>
      <c r="VL70" s="0"/>
      <c r="VM70" s="0"/>
      <c r="VN70" s="0"/>
      <c r="VO70" s="0"/>
      <c r="VP70" s="0"/>
      <c r="VQ70" s="0"/>
      <c r="VR70" s="0"/>
      <c r="VS70" s="0"/>
      <c r="VT70" s="0"/>
      <c r="VU70" s="0"/>
      <c r="VV70" s="0"/>
      <c r="VW70" s="0"/>
      <c r="VX70" s="0"/>
      <c r="VY70" s="0"/>
      <c r="VZ70" s="0"/>
      <c r="WA70" s="0"/>
      <c r="WB70" s="0"/>
      <c r="WC70" s="0"/>
      <c r="WD70" s="0"/>
      <c r="WE70" s="0"/>
      <c r="WF70" s="0"/>
      <c r="WG70" s="0"/>
      <c r="WH70" s="0"/>
      <c r="WI70" s="0"/>
      <c r="WJ70" s="0"/>
      <c r="WK70" s="0"/>
      <c r="WL70" s="0"/>
      <c r="WM70" s="0"/>
      <c r="WN70" s="0"/>
      <c r="WO70" s="0"/>
      <c r="WP70" s="0"/>
      <c r="WQ70" s="0"/>
      <c r="WR70" s="0"/>
      <c r="WS70" s="0"/>
      <c r="WT70" s="0"/>
      <c r="WU70" s="0"/>
      <c r="WV70" s="0"/>
      <c r="WW70" s="0"/>
      <c r="WX70" s="0"/>
      <c r="WY70" s="0"/>
      <c r="WZ70" s="0"/>
      <c r="XA70" s="0"/>
      <c r="XB70" s="0"/>
      <c r="XC70" s="0"/>
      <c r="XD70" s="0"/>
      <c r="XE70" s="0"/>
      <c r="XF70" s="0"/>
      <c r="XG70" s="0"/>
      <c r="XH70" s="0"/>
      <c r="XI70" s="0"/>
      <c r="XJ70" s="0"/>
      <c r="XK70" s="0"/>
      <c r="XL70" s="0"/>
      <c r="XM70" s="0"/>
      <c r="XN70" s="0"/>
      <c r="XO70" s="0"/>
      <c r="XP70" s="0"/>
      <c r="XQ70" s="0"/>
      <c r="XR70" s="0"/>
      <c r="XS70" s="0"/>
      <c r="XT70" s="0"/>
      <c r="XU70" s="0"/>
      <c r="XV70" s="0"/>
      <c r="XW70" s="0"/>
      <c r="XX70" s="0"/>
      <c r="XY70" s="0"/>
      <c r="XZ70" s="0"/>
      <c r="YA70" s="0"/>
      <c r="YB70" s="0"/>
      <c r="YC70" s="0"/>
      <c r="YD70" s="0"/>
      <c r="YE70" s="0"/>
      <c r="YF70" s="0"/>
      <c r="YG70" s="0"/>
      <c r="YH70" s="0"/>
      <c r="YI70" s="0"/>
      <c r="YJ70" s="0"/>
      <c r="YK70" s="0"/>
      <c r="YL70" s="0"/>
      <c r="YM70" s="0"/>
      <c r="YN70" s="0"/>
      <c r="YO70" s="0"/>
      <c r="YP70" s="0"/>
      <c r="YQ70" s="0"/>
      <c r="YR70" s="0"/>
      <c r="YS70" s="0"/>
      <c r="YT70" s="0"/>
      <c r="YU70" s="0"/>
      <c r="YV70" s="0"/>
      <c r="YW70" s="0"/>
      <c r="YX70" s="0"/>
      <c r="YY70" s="0"/>
      <c r="YZ70" s="0"/>
      <c r="ZA70" s="0"/>
      <c r="ZB70" s="0"/>
      <c r="ZC70" s="0"/>
      <c r="ZD70" s="0"/>
      <c r="ZE70" s="0"/>
      <c r="ZF70" s="0"/>
      <c r="ZG70" s="0"/>
      <c r="ZH70" s="0"/>
      <c r="ZI70" s="0"/>
      <c r="ZJ70" s="0"/>
      <c r="ZK70" s="0"/>
      <c r="ZL70" s="0"/>
      <c r="ZM70" s="0"/>
      <c r="ZN70" s="0"/>
      <c r="ZO70" s="0"/>
      <c r="ZP70" s="0"/>
      <c r="ZQ70" s="0"/>
      <c r="ZR70" s="0"/>
      <c r="ZS70" s="0"/>
      <c r="ZT70" s="0"/>
      <c r="ZU70" s="0"/>
      <c r="ZV70" s="0"/>
      <c r="ZW70" s="0"/>
      <c r="ZX70" s="0"/>
      <c r="ZY70" s="0"/>
      <c r="ZZ70" s="0"/>
      <c r="AAA70" s="0"/>
      <c r="AAB70" s="0"/>
      <c r="AAC70" s="0"/>
      <c r="AAD70" s="0"/>
      <c r="AAE70" s="0"/>
      <c r="AAF70" s="0"/>
      <c r="AAG70" s="0"/>
      <c r="AAH70" s="0"/>
      <c r="AAI70" s="0"/>
      <c r="AAJ70" s="0"/>
      <c r="AAK70" s="0"/>
      <c r="AAL70" s="0"/>
      <c r="AAM70" s="0"/>
      <c r="AAN70" s="0"/>
      <c r="AAO70" s="0"/>
      <c r="AAP70" s="0"/>
      <c r="AAQ70" s="0"/>
      <c r="AAR70" s="0"/>
      <c r="AAS70" s="0"/>
      <c r="AAT70" s="0"/>
      <c r="AAU70" s="0"/>
      <c r="AAV70" s="0"/>
      <c r="AAW70" s="0"/>
      <c r="AAX70" s="0"/>
      <c r="AAY70" s="0"/>
      <c r="AAZ70" s="0"/>
      <c r="ABA70" s="0"/>
      <c r="ABB70" s="0"/>
      <c r="ABC70" s="0"/>
      <c r="ABD70" s="0"/>
      <c r="ABE70" s="0"/>
      <c r="ABF70" s="0"/>
      <c r="ABG70" s="0"/>
      <c r="ABH70" s="0"/>
      <c r="ABI70" s="0"/>
      <c r="ABJ70" s="0"/>
      <c r="ABK70" s="0"/>
      <c r="ABL70" s="0"/>
      <c r="ABM70" s="0"/>
      <c r="ABN70" s="0"/>
      <c r="ABO70" s="0"/>
      <c r="ABP70" s="0"/>
      <c r="ABQ70" s="0"/>
      <c r="ABR70" s="0"/>
      <c r="ABS70" s="0"/>
      <c r="ABT70" s="0"/>
      <c r="ABU70" s="0"/>
      <c r="ABV70" s="0"/>
      <c r="ABW70" s="0"/>
      <c r="ABX70" s="0"/>
      <c r="ABY70" s="0"/>
      <c r="ABZ70" s="0"/>
      <c r="ACA70" s="0"/>
      <c r="ACB70" s="0"/>
      <c r="ACC70" s="0"/>
      <c r="ACD70" s="0"/>
      <c r="ACE70" s="0"/>
      <c r="ACF70" s="0"/>
      <c r="ACG70" s="0"/>
      <c r="ACH70" s="0"/>
      <c r="ACI70" s="0"/>
      <c r="ACJ70" s="0"/>
      <c r="ACK70" s="0"/>
      <c r="ACL70" s="0"/>
      <c r="ACM70" s="0"/>
      <c r="ACN70" s="0"/>
      <c r="ACO70" s="0"/>
      <c r="ACP70" s="0"/>
      <c r="ACQ70" s="0"/>
      <c r="ACR70" s="0"/>
      <c r="ACS70" s="0"/>
      <c r="ACT70" s="0"/>
      <c r="ACU70" s="0"/>
      <c r="ACV70" s="0"/>
      <c r="ACW70" s="0"/>
      <c r="ACX70" s="0"/>
      <c r="ACY70" s="0"/>
      <c r="ACZ70" s="0"/>
      <c r="ADA70" s="0"/>
      <c r="ADB70" s="0"/>
      <c r="ADC70" s="0"/>
      <c r="ADD70" s="0"/>
      <c r="ADE70" s="0"/>
      <c r="ADF70" s="0"/>
      <c r="ADG70" s="0"/>
      <c r="ADH70" s="0"/>
      <c r="ADI70" s="0"/>
      <c r="ADJ70" s="0"/>
      <c r="ADK70" s="0"/>
      <c r="ADL70" s="0"/>
      <c r="ADM70" s="0"/>
      <c r="ADN70" s="0"/>
      <c r="ADO70" s="0"/>
      <c r="ADP70" s="0"/>
      <c r="ADQ70" s="0"/>
      <c r="ADR70" s="0"/>
      <c r="ADS70" s="0"/>
      <c r="ADT70" s="0"/>
      <c r="ADU70" s="0"/>
      <c r="ADV70" s="0"/>
      <c r="ADW70" s="0"/>
      <c r="ADX70" s="0"/>
      <c r="ADY70" s="0"/>
      <c r="ADZ70" s="0"/>
      <c r="AEA70" s="0"/>
      <c r="AEB70" s="0"/>
      <c r="AEC70" s="0"/>
      <c r="AED70" s="0"/>
      <c r="AEE70" s="0"/>
      <c r="AEF70" s="0"/>
      <c r="AEG70" s="0"/>
      <c r="AEH70" s="0"/>
      <c r="AEI70" s="0"/>
      <c r="AEJ70" s="0"/>
      <c r="AEK70" s="0"/>
      <c r="AEL70" s="0"/>
      <c r="AEM70" s="0"/>
      <c r="AEN70" s="0"/>
      <c r="AEO70" s="0"/>
      <c r="AEP70" s="0"/>
      <c r="AEQ70" s="0"/>
      <c r="AER70" s="0"/>
      <c r="AES70" s="0"/>
      <c r="AET70" s="0"/>
      <c r="AEU70" s="0"/>
      <c r="AEV70" s="0"/>
      <c r="AEW70" s="0"/>
      <c r="AEX70" s="0"/>
      <c r="AEY70" s="0"/>
      <c r="AEZ70" s="0"/>
      <c r="AFA70" s="0"/>
      <c r="AFB70" s="0"/>
      <c r="AFC70" s="0"/>
      <c r="AFD70" s="0"/>
      <c r="AFE70" s="0"/>
      <c r="AFF70" s="0"/>
      <c r="AFG70" s="0"/>
      <c r="AFH70" s="0"/>
      <c r="AFI70" s="0"/>
      <c r="AFJ70" s="0"/>
      <c r="AFK70" s="0"/>
      <c r="AFL70" s="0"/>
      <c r="AFM70" s="0"/>
      <c r="AFN70" s="0"/>
      <c r="AFO70" s="0"/>
      <c r="AFP70" s="0"/>
      <c r="AFQ70" s="0"/>
      <c r="AFR70" s="0"/>
      <c r="AFS70" s="0"/>
      <c r="AFT70" s="0"/>
      <c r="AFU70" s="0"/>
      <c r="AFV70" s="0"/>
      <c r="AFW70" s="0"/>
      <c r="AFX70" s="0"/>
      <c r="AFY70" s="0"/>
      <c r="AFZ70" s="0"/>
      <c r="AGA70" s="0"/>
      <c r="AGB70" s="0"/>
      <c r="AGC70" s="0"/>
      <c r="AGD70" s="0"/>
      <c r="AGE70" s="0"/>
      <c r="AGF70" s="0"/>
      <c r="AGG70" s="0"/>
      <c r="AGH70" s="0"/>
      <c r="AGI70" s="0"/>
      <c r="AGJ70" s="0"/>
      <c r="AGK70" s="0"/>
      <c r="AGL70" s="0"/>
      <c r="AGM70" s="0"/>
      <c r="AGN70" s="0"/>
      <c r="AGO70" s="0"/>
      <c r="AGP70" s="0"/>
      <c r="AGQ70" s="0"/>
      <c r="AGR70" s="0"/>
      <c r="AGS70" s="0"/>
      <c r="AGT70" s="0"/>
      <c r="AGU70" s="0"/>
      <c r="AGV70" s="0"/>
      <c r="AGW70" s="0"/>
      <c r="AGX70" s="0"/>
      <c r="AGY70" s="0"/>
      <c r="AGZ70" s="0"/>
      <c r="AHA70" s="0"/>
      <c r="AHB70" s="0"/>
      <c r="AHC70" s="0"/>
      <c r="AHD70" s="0"/>
      <c r="AHE70" s="0"/>
      <c r="AHF70" s="0"/>
      <c r="AHG70" s="0"/>
      <c r="AHH70" s="0"/>
      <c r="AHI70" s="0"/>
      <c r="AHJ70" s="0"/>
      <c r="AHK70" s="0"/>
      <c r="AHL70" s="0"/>
      <c r="AHM70" s="0"/>
      <c r="AHN70" s="0"/>
      <c r="AHO70" s="0"/>
      <c r="AHP70" s="0"/>
      <c r="AHQ70" s="0"/>
      <c r="AHR70" s="0"/>
      <c r="AHS70" s="0"/>
      <c r="AHT70" s="0"/>
      <c r="AHU70" s="0"/>
      <c r="AHV70" s="0"/>
      <c r="AHW70" s="0"/>
      <c r="AHX70" s="0"/>
      <c r="AHY70" s="0"/>
      <c r="AHZ70" s="0"/>
      <c r="AIA70" s="0"/>
      <c r="AIB70" s="0"/>
      <c r="AIC70" s="0"/>
      <c r="AID70" s="0"/>
      <c r="AIE70" s="0"/>
      <c r="AIF70" s="0"/>
      <c r="AIG70" s="0"/>
      <c r="AIH70" s="0"/>
      <c r="AII70" s="0"/>
      <c r="AIJ70" s="0"/>
      <c r="AIK70" s="0"/>
      <c r="AIL70" s="0"/>
      <c r="AIM70" s="0"/>
      <c r="AIN70" s="0"/>
      <c r="AIO70" s="0"/>
      <c r="AIP70" s="0"/>
      <c r="AIQ70" s="0"/>
      <c r="AIR70" s="0"/>
      <c r="AIS70" s="0"/>
      <c r="AIT70" s="0"/>
      <c r="AIU70" s="0"/>
      <c r="AIV70" s="0"/>
      <c r="AIW70" s="0"/>
      <c r="AIX70" s="0"/>
      <c r="AIY70" s="0"/>
      <c r="AIZ70" s="0"/>
      <c r="AJA70" s="0"/>
      <c r="AJB70" s="0"/>
      <c r="AJC70" s="0"/>
      <c r="AJD70" s="0"/>
      <c r="AJE70" s="0"/>
      <c r="AJF70" s="0"/>
      <c r="AJG70" s="0"/>
      <c r="AJH70" s="0"/>
      <c r="AJI70" s="0"/>
      <c r="AJJ70" s="0"/>
      <c r="AJK70" s="0"/>
      <c r="AJL70" s="0"/>
      <c r="AJM70" s="0"/>
      <c r="AJN70" s="0"/>
      <c r="AJO70" s="0"/>
      <c r="AJP70" s="0"/>
      <c r="AJQ70" s="0"/>
      <c r="AJR70" s="0"/>
      <c r="AJS70" s="0"/>
      <c r="AJT70" s="0"/>
      <c r="AJU70" s="0"/>
      <c r="AJV70" s="0"/>
      <c r="AJW70" s="0"/>
      <c r="AJX70" s="0"/>
      <c r="AJY70" s="0"/>
      <c r="AJZ70" s="0"/>
      <c r="AKA70" s="0"/>
      <c r="AKB70" s="0"/>
      <c r="AKC70" s="0"/>
      <c r="AKD70" s="0"/>
      <c r="AKE70" s="0"/>
      <c r="AKF70" s="0"/>
      <c r="AKG70" s="0"/>
      <c r="AKH70" s="0"/>
      <c r="AKI70" s="0"/>
      <c r="AKJ70" s="0"/>
      <c r="AKK70" s="0"/>
      <c r="AKL70" s="0"/>
      <c r="AKM70" s="0"/>
      <c r="AKN70" s="0"/>
      <c r="AKO70" s="0"/>
      <c r="AKP70" s="0"/>
      <c r="AKQ70" s="0"/>
      <c r="AKR70" s="0"/>
      <c r="AKS70" s="0"/>
      <c r="AKT70" s="0"/>
      <c r="AKU70" s="0"/>
      <c r="AKV70" s="0"/>
      <c r="AKW70" s="0"/>
      <c r="AKX70" s="0"/>
      <c r="AKY70" s="0"/>
      <c r="AKZ70" s="0"/>
      <c r="ALA70" s="0"/>
      <c r="ALB70" s="0"/>
      <c r="ALC70" s="0"/>
      <c r="ALD70" s="0"/>
      <c r="ALE70" s="0"/>
      <c r="ALF70" s="0"/>
      <c r="ALG70" s="0"/>
      <c r="ALH70" s="0"/>
      <c r="ALI70" s="0"/>
      <c r="ALJ70" s="0"/>
      <c r="ALK70" s="0"/>
      <c r="ALL70" s="0"/>
      <c r="ALM70" s="0"/>
      <c r="ALN70" s="0"/>
      <c r="ALO70" s="0"/>
      <c r="ALP70" s="0"/>
      <c r="ALQ70" s="0"/>
      <c r="ALR70" s="0"/>
      <c r="ALS70" s="0"/>
      <c r="ALT70" s="0"/>
      <c r="ALU70" s="0"/>
      <c r="ALV70" s="0"/>
      <c r="ALW70" s="0"/>
      <c r="ALX70" s="0"/>
      <c r="ALY70" s="0"/>
      <c r="ALZ70" s="0"/>
      <c r="AMA70" s="0"/>
      <c r="AMB70" s="0"/>
      <c r="AMC70" s="0"/>
      <c r="AMD70" s="0"/>
      <c r="AME70" s="0"/>
      <c r="AMF70" s="0"/>
      <c r="AMG70" s="0"/>
      <c r="AMH70" s="0"/>
      <c r="AMI70" s="1"/>
      <c r="AMJ70" s="1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3">
    <mergeCell ref="A1:D1"/>
    <mergeCell ref="A2:D2"/>
    <mergeCell ref="A3:D3"/>
    <mergeCell ref="A4:D4"/>
    <mergeCell ref="A7:D7"/>
    <mergeCell ref="A8:D8"/>
    <mergeCell ref="A9:D9"/>
    <mergeCell ref="A10:D10"/>
    <mergeCell ref="A13:D13"/>
    <mergeCell ref="A15:A16"/>
    <mergeCell ref="B15:B16"/>
    <mergeCell ref="C15:C16"/>
    <mergeCell ref="D15:D16"/>
  </mergeCells>
  <printOptions headings="false" gridLines="false" gridLinesSet="true" horizontalCentered="false" verticalCentered="false"/>
  <pageMargins left="1.18125" right="0.511805555555556" top="0.954166666666667" bottom="0.747916666666667" header="0.7875" footer="0.511811023622047"/>
  <pageSetup paperSize="9" scale="77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313</TotalTime>
  <Application>LibreOffice/7.5.0.3$Windows_X86_64 LibreOffice_project/c21113d003cd3efa8c53188764377a8272d9d6de</Application>
  <AppVersion>15.0000</AppVersion>
  <Company>SPecialiST RePack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2020-01-22T08:48:10Z</dcterms:created>
  <dc:creator>VasilenkoN</dc:creator>
  <dc:description/>
  <dc:language>ru-RU</dc:language>
  <cp:lastModifiedBy/>
  <cp:lastPrinted>2023-02-06T13:55:13Z</cp:lastPrinted>
  <dcterms:modified xsi:type="dcterms:W3CDTF">2023-02-22T12:05:51Z</dcterms:modified>
  <cp:revision>118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